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<sst xmlns="http://schemas.openxmlformats.org/spreadsheetml/2006/main" count="39" uniqueCount="39">
  <si>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INSTITUTO CHIHUAHUENSE DE INFRAESTRUCTURA FISICA EDUCATIVA</t>
  </si>
  <si>
    <t xml:space="preserve">Estado Analítico del Ejercicio del Presupuesto de Egresos </t>
  </si>
  <si>
    <t>Clasificación Administrativa</t>
  </si>
  <si>
    <t>Del 1 de Enero al 31 de Diciembre de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</si>
  <si>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</si>
  <si>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</si>
  <si>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</si>
  <si>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</si>
  <si>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</si>
  <si>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</si>
  <si>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</si>
  <si>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</si>
  <si>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</si>
  <si>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</si>
  <si>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     ORGANO DE CONTROL INTERNO</t>
  </si>
  <si>
    <t xml:space="preserve">     OFICINA DEL C. DIRECTOR GENERAL</t>
  </si>
  <si>
    <t xml:space="preserve">     SECRETARÍA TÉCNICA</t>
  </si>
  <si>
    <t xml:space="preserve">     COORDINACIÓN DE OPERACIONES</t>
  </si>
  <si>
    <t xml:space="preserve">     DELEGACIÓN INFE NORTE</t>
  </si>
  <si>
    <t xml:space="preserve">     DEPARTAMENTO DE ADMINISTRACIÓN DE OBRA Y FINIQUITO Y AUDITORÍA</t>
  </si>
  <si>
    <t xml:space="preserve">     DEPARTAMENTO DE VINCULACIÓN</t>
  </si>
  <si>
    <t xml:space="preserve">     OFICINA DEL C. DIRECTOR DE PLANEACIÓN</t>
  </si>
  <si>
    <t xml:space="preserve">     DEPARTAMENTO DE PROYECTOS</t>
  </si>
  <si>
    <t xml:space="preserve">     DEPARTAMENTO DE PLANEACIÓN</t>
  </si>
  <si>
    <t xml:space="preserve">     OFICINA DEL C. DIRECTOR DE CONSTRUCCIÓN</t>
  </si>
  <si>
    <t xml:space="preserve">     DEPARTAMENTO DE CONTROL DE OBRA</t>
  </si>
  <si>
    <t xml:space="preserve">     DEPARTAMENTO DE ESTIMACIONES</t>
  </si>
  <si>
    <t xml:space="preserve">     OFICINA DEL C. DIRECTOR JURÍDICO</t>
  </si>
  <si>
    <t xml:space="preserve">     DEPARTAMENTO JURÍDICO</t>
  </si>
  <si>
    <t xml:space="preserve">     DEPARTAMENTO DE LICITACIONES</t>
  </si>
  <si>
    <t xml:space="preserve">     OFICINA DEL C. DIRECTOR DE ADMINISTRACIÓN Y FINANZAS</t>
  </si>
  <si>
    <t xml:space="preserve">     DEPARTAMENTO ADMINISTRATIVO</t>
  </si>
  <si>
    <t xml:space="preserve">     DEPARTAMENTO DE ALMACEN Y MATERIALES</t>
  </si>
  <si>
    <t xml:space="preserve">Total del Gasto 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</si>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</sst>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49" fontId="40" fillId="33" borderId="10" xfId="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  <xf numFmtId="0" fontId="41" fillId="0" borderId="12" xfId="0" applyFont="1" applyBorder="1" applyAlignment="1" applyProtection="1">
      <alignment horizontal="left" vertical="center"/>
      <protection locked="0"/>
    </xf>
    <xf numFmtId="4" fontId="41" fillId="0" borderId="13" xfId="0" applyNumberFormat="1" applyFont="1" applyBorder="1" applyAlignment="1">
      <alignment horizontal="right" vertical="center"/>
    </xf>
    <xf numFmtId="4" fontId="41" fillId="0" borderId="14" xfId="0" applyNumberFormat="1" applyFont="1" applyBorder="1" applyAlignment="1">
      <alignment horizontal="right" vertical="center"/>
    </xf>
    <xf numFmtId="4" fontId="41" fillId="0" borderId="15" xfId="0" applyNumberFormat="1" applyFont="1" applyBorder="1" applyAlignment="1">
      <alignment horizontal="right" vertical="center"/>
    </xf>
    <xf numFmtId="0" fontId="41" fillId="0" borderId="16" xfId="0" applyFont="1" applyBorder="1" applyAlignment="1" applyProtection="1">
      <alignment horizontal="left" vertical="center"/>
      <protection locked="0"/>
    </xf>
    <xf numFmtId="4" fontId="41" fillId="0" borderId="17" xfId="0" applyNumberFormat="1" applyFont="1" applyBorder="1" applyAlignment="1" applyProtection="1">
      <alignment horizontal="right" vertical="center"/>
      <protection locked="0"/>
    </xf>
    <xf numFmtId="4" fontId="41" fillId="0" borderId="0" xfId="0" applyNumberFormat="1" applyFont="1" applyBorder="1" applyAlignment="1" applyProtection="1">
      <alignment horizontal="right" vertical="center"/>
      <protection locked="0"/>
    </xf>
    <xf numFmtId="4" fontId="41" fillId="0" borderId="17" xfId="0" applyNumberFormat="1" applyFont="1" applyBorder="1" applyAlignment="1">
      <alignment horizontal="right" vertical="center"/>
    </xf>
    <xf numFmtId="4" fontId="41" fillId="0" borderId="18" xfId="0" applyNumberFormat="1" applyFont="1" applyBorder="1" applyAlignment="1">
      <alignment horizontal="right" vertical="center"/>
    </xf>
    <xf numFmtId="0" fontId="41" fillId="0" borderId="16" xfId="0" applyFont="1" applyBorder="1" applyAlignment="1" applyProtection="1">
      <alignment horizontal="left" vertical="center" wrapText="1"/>
      <protection locked="0"/>
    </xf>
    <xf numFmtId="4" fontId="41" fillId="0" borderId="0" xfId="0" applyNumberFormat="1" applyFont="1" applyBorder="1" applyAlignment="1">
      <alignment horizontal="right" vertical="center"/>
    </xf>
    <xf numFmtId="0" fontId="40" fillId="0" borderId="19" xfId="0" applyFont="1" applyBorder="1" applyAlignment="1">
      <alignment horizontal="left" vertical="center"/>
    </xf>
    <xf numFmtId="4" fontId="40" fillId="0" borderId="11" xfId="0" applyNumberFormat="1" applyFont="1" applyBorder="1" applyAlignment="1">
      <alignment horizontal="right" vertical="center"/>
    </xf>
    <xf numFmtId="4" fontId="40" fillId="0" borderId="20" xfId="0" applyNumberFormat="1" applyFont="1" applyBorder="1" applyAlignment="1">
      <alignment horizontal="right" vertical="center"/>
    </xf>
    <xf numFmtId="4" fontId="40" fillId="0" borderId="21" xfId="0" applyNumberFormat="1" applyFont="1" applyBorder="1" applyAlignment="1">
      <alignment horizontal="right" vertical="center"/>
    </xf>
    <xf numFmtId="0" fontId="3" fillId="0" borderId="0" xfId="0" applyFont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0" fillId="33" borderId="12" xfId="0" applyNumberFormat="1" applyFont="1" applyFill="1" applyBorder="1" applyAlignment="1" applyProtection="1">
      <alignment horizontal="center" vertical="center"/>
      <protection locked="0"/>
    </xf>
    <xf numFmtId="49" fontId="40" fillId="33" borderId="14" xfId="0" applyNumberFormat="1" applyFont="1" applyFill="1" applyBorder="1" applyAlignment="1" applyProtection="1">
      <alignment horizontal="center" vertical="center"/>
      <protection locked="0"/>
    </xf>
    <xf numFmtId="49" fontId="40" fillId="33" borderId="22" xfId="0" applyNumberFormat="1" applyFont="1" applyFill="1" applyBorder="1" applyAlignment="1" applyProtection="1">
      <alignment horizontal="center" vertical="center"/>
      <protection locked="0"/>
    </xf>
    <xf numFmtId="49" fontId="40" fillId="33" borderId="16" xfId="0" applyNumberFormat="1" applyFont="1" applyFill="1" applyBorder="1" applyAlignment="1">
      <alignment horizontal="center" vertical="center"/>
    </xf>
    <xf numFmtId="49" fontId="40" fillId="33" borderId="0" xfId="0" applyNumberFormat="1" applyFont="1" applyFill="1" applyBorder="1" applyAlignment="1">
      <alignment horizontal="center" vertical="center"/>
    </xf>
    <xf numFmtId="49" fontId="40" fillId="33" borderId="23" xfId="0" applyNumberFormat="1" applyFont="1" applyFill="1" applyBorder="1" applyAlignment="1">
      <alignment horizontal="center" vertical="center"/>
    </xf>
    <xf numFmtId="49" fontId="40" fillId="33" borderId="24" xfId="0" applyNumberFormat="1" applyFont="1" applyFill="1" applyBorder="1" applyAlignment="1" applyProtection="1">
      <alignment horizontal="center" vertical="center"/>
      <protection locked="0"/>
    </xf>
    <xf numFmtId="49" fontId="40" fillId="33" borderId="25" xfId="0" applyNumberFormat="1" applyFont="1" applyFill="1" applyBorder="1" applyAlignment="1" applyProtection="1">
      <alignment horizontal="center" vertical="center"/>
      <protection locked="0"/>
    </xf>
    <xf numFmtId="49" fontId="40" fillId="33" borderId="26" xfId="0" applyNumberFormat="1" applyFont="1" applyFill="1" applyBorder="1" applyAlignment="1" applyProtection="1">
      <alignment horizontal="center" vertical="center"/>
      <protection locked="0"/>
    </xf>
    <xf numFmtId="49" fontId="40" fillId="33" borderId="13" xfId="0" applyNumberFormat="1" applyFont="1" applyFill="1" applyBorder="1" applyAlignment="1">
      <alignment horizontal="center" vertical="center"/>
    </xf>
    <xf numFmtId="49" fontId="40" fillId="33" borderId="17" xfId="0" applyNumberFormat="1" applyFont="1" applyFill="1" applyBorder="1" applyAlignment="1">
      <alignment horizontal="center" vertical="center"/>
    </xf>
    <xf numFmtId="49" fontId="40" fillId="33" borderId="27" xfId="0" applyNumberFormat="1" applyFont="1" applyFill="1" applyBorder="1" applyAlignment="1">
      <alignment horizontal="center" vertical="center"/>
    </xf>
    <xf numFmtId="49" fontId="40" fillId="33" borderId="19" xfId="0" applyNumberFormat="1" applyFont="1" applyFill="1" applyBorder="1" applyAlignment="1">
      <alignment horizontal="center" vertical="center"/>
    </xf>
    <xf numFmtId="49" fontId="40" fillId="33" borderId="20" xfId="0" applyNumberFormat="1" applyFont="1" applyFill="1" applyBorder="1" applyAlignment="1">
      <alignment horizontal="center" vertical="center"/>
    </xf>
    <xf numFmtId="49" fontId="40" fillId="33" borderId="21" xfId="0" applyNumberFormat="1" applyFont="1" applyFill="1" applyBorder="1" applyAlignment="1">
      <alignment horizontal="center" vertical="center"/>
    </xf>
    <xf numFmtId="49" fontId="40" fillId="33" borderId="13" xfId="0" applyNumberFormat="1" applyFont="1" applyFill="1" applyBorder="1" applyAlignment="1">
      <alignment horizontal="center" vertical="center" wrapText="1"/>
    </xf>
    <xf numFmtId="49" fontId="40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1" width="5.7109375" style="0" customWidth="1"/>
    <col min="2" max="2" width="34.421875" style="0" bestFit="1" customWidth="1"/>
    <col min="3" max="3" width="17.28125" style="0" customWidth="1"/>
    <col min="4" max="4" width="18.8515625" style="0" customWidth="1"/>
    <col min="5" max="5" width="13.28125" style="0" bestFit="1" customWidth="1"/>
    <col min="6" max="7" width="12.28125" style="0" bestFit="1" customWidth="1"/>
    <col min="8" max="8" width="13.28125" style="0" bestFit="1" customWidth="1"/>
  </cols>
  <sheetData>
    <row r="1" ht="15.75" thickBot="1"/>
    <row r="2" spans="2:8" ht="15">
      <c r="B2" s="25" t="s">
        <v>0</v>
      </c>
      <c r="C2" s="26"/>
      <c r="D2" s="26"/>
      <c r="E2" s="26"/>
      <c r="F2" s="26"/>
      <c r="G2" s="26"/>
      <c r="H2" s="27"/>
    </row>
    <row r="3" spans="2:8" ht="15">
      <c r="B3" s="28" t="s">
        <v>1</v>
      </c>
      <c r="C3" s="29"/>
      <c r="D3" s="29"/>
      <c r="E3" s="29"/>
      <c r="F3" s="29"/>
      <c r="G3" s="29"/>
      <c r="H3" s="30"/>
    </row>
    <row r="4" spans="2:8" ht="15">
      <c r="B4" s="28" t="s">
        <v>2</v>
      </c>
      <c r="C4" s="29"/>
      <c r="D4" s="29"/>
      <c r="E4" s="29"/>
      <c r="F4" s="29"/>
      <c r="G4" s="29"/>
      <c r="H4" s="30"/>
    </row>
    <row r="5" spans="2:8" ht="15.75" thickBot="1">
      <c r="B5" s="31" t="s">
        <v>3</v>
      </c>
      <c r="C5" s="32"/>
      <c r="D5" s="32"/>
      <c r="E5" s="32"/>
      <c r="F5" s="32"/>
      <c r="G5" s="32"/>
      <c r="H5" s="33"/>
    </row>
    <row r="6" spans="2:8" ht="15.75" thickBot="1">
      <c r="B6" s="34" t="s">
        <v>4</v>
      </c>
      <c r="C6" s="37" t="s">
        <v>5</v>
      </c>
      <c r="D6" s="38"/>
      <c r="E6" s="38"/>
      <c r="F6" s="38"/>
      <c r="G6" s="39"/>
      <c r="H6" s="40" t="s">
        <v>6</v>
      </c>
    </row>
    <row r="7" spans="2:8" ht="24.75" thickBot="1">
      <c r="B7" s="35"/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41"/>
    </row>
    <row r="8" spans="2:8" ht="15.75" thickBot="1">
      <c r="B8" s="36"/>
      <c r="C8" s="2">
        <v>1</v>
      </c>
      <c r="D8" s="2">
        <v>2</v>
      </c>
      <c r="E8" s="2" t="s">
        <v>12</v>
      </c>
      <c r="F8" s="2">
        <v>4</v>
      </c>
      <c r="G8" s="2">
        <v>5</v>
      </c>
      <c r="H8" s="3" t="s">
        <v>13</v>
      </c>
    </row>
    <row r="9" spans="2:8" ht="15">
      <c r="B9" s="4"/>
      <c r="C9" s="5"/>
      <c r="D9" s="6"/>
      <c r="E9" s="5"/>
      <c r="F9" s="6"/>
      <c r="G9" s="5"/>
      <c r="H9" s="7"/>
    </row>
    <row r="10" spans="2:8" ht="15">
      <c r="B10" s="8" t="s">
        <v>14</v>
      </c>
      <c r="C10" s="9">
        <v>113824</v>
      </c>
      <c r="D10" s="10">
        <v>0</v>
      </c>
      <c r="E10" s="11">
        <f>C10+D10</f>
        <v>113824</v>
      </c>
      <c r="F10" s="10">
        <v>21305.7</v>
      </c>
      <c r="G10" s="9">
        <v>21305.7</v>
      </c>
      <c r="H10" s="12">
        <f aca="true" t="shared" si="0" ref="H10:H28">E10-F10</f>
        <v>92518.3</v>
      </c>
    </row>
    <row r="11" spans="2:8" ht="15">
      <c r="B11" s="8" t="s">
        <v>15</v>
      </c>
      <c r="C11" s="9">
        <v>1812502.92</v>
      </c>
      <c r="D11" s="10">
        <v>142321089.5</v>
      </c>
      <c r="E11" s="11">
        <f aca="true" t="shared" si="1" ref="E11:E28">C11+D11</f>
        <v>144133592.42</v>
      </c>
      <c r="F11" s="10">
        <v>28621960.49</v>
      </c>
      <c r="G11" s="9">
        <v>28022032.46</v>
      </c>
      <c r="H11" s="12">
        <f t="shared" si="0"/>
        <v>115511631.92999999</v>
      </c>
    </row>
    <row r="12" spans="2:8" ht="15">
      <c r="B12" s="8" t="s">
        <v>16</v>
      </c>
      <c r="C12" s="9">
        <v>707728.1</v>
      </c>
      <c r="D12" s="10">
        <v>0</v>
      </c>
      <c r="E12" s="11">
        <f t="shared" si="1"/>
        <v>707728.1</v>
      </c>
      <c r="F12" s="10">
        <v>644539.74</v>
      </c>
      <c r="G12" s="9">
        <v>594331.45</v>
      </c>
      <c r="H12" s="12">
        <f t="shared" si="0"/>
        <v>63188.359999999986</v>
      </c>
    </row>
    <row r="13" spans="2:8" ht="15">
      <c r="B13" s="8" t="s">
        <v>17</v>
      </c>
      <c r="C13" s="9">
        <v>1611272.05</v>
      </c>
      <c r="D13" s="10">
        <v>0</v>
      </c>
      <c r="E13" s="11">
        <f t="shared" si="1"/>
        <v>1611272.05</v>
      </c>
      <c r="F13" s="10">
        <v>1442731.95</v>
      </c>
      <c r="G13" s="9">
        <v>1423960.11</v>
      </c>
      <c r="H13" s="12">
        <f t="shared" si="0"/>
        <v>168540.1000000001</v>
      </c>
    </row>
    <row r="14" spans="2:8" ht="15">
      <c r="B14" s="13" t="s">
        <v>18</v>
      </c>
      <c r="C14" s="9">
        <v>4464016.99</v>
      </c>
      <c r="D14" s="10">
        <v>0</v>
      </c>
      <c r="E14" s="11">
        <f t="shared" si="1"/>
        <v>4464016.99</v>
      </c>
      <c r="F14" s="10">
        <v>3668450.81</v>
      </c>
      <c r="G14" s="9">
        <v>3416756.51</v>
      </c>
      <c r="H14" s="12">
        <f t="shared" si="0"/>
        <v>795566.1800000002</v>
      </c>
    </row>
    <row r="15" spans="2:8" ht="36">
      <c r="B15" s="13" t="s">
        <v>19</v>
      </c>
      <c r="C15" s="9">
        <v>939897.54</v>
      </c>
      <c r="D15" s="10">
        <v>0</v>
      </c>
      <c r="E15" s="11">
        <f t="shared" si="1"/>
        <v>939897.54</v>
      </c>
      <c r="F15" s="10">
        <v>827180.58</v>
      </c>
      <c r="G15" s="9">
        <v>781300.67</v>
      </c>
      <c r="H15" s="12">
        <f t="shared" si="0"/>
        <v>112716.96000000008</v>
      </c>
    </row>
    <row r="16" spans="2:8" ht="15">
      <c r="B16" s="13" t="s">
        <v>20</v>
      </c>
      <c r="C16" s="9">
        <v>397591.23</v>
      </c>
      <c r="D16" s="10">
        <v>0</v>
      </c>
      <c r="E16" s="11">
        <f t="shared" si="1"/>
        <v>397591.23</v>
      </c>
      <c r="F16" s="10">
        <v>328305.25</v>
      </c>
      <c r="G16" s="9">
        <v>295215.92</v>
      </c>
      <c r="H16" s="12">
        <f t="shared" si="0"/>
        <v>69285.97999999998</v>
      </c>
    </row>
    <row r="17" spans="2:8" ht="24">
      <c r="B17" s="13" t="s">
        <v>21</v>
      </c>
      <c r="C17" s="9">
        <v>800299.95</v>
      </c>
      <c r="D17" s="10">
        <v>0</v>
      </c>
      <c r="E17" s="11">
        <f t="shared" si="1"/>
        <v>800299.95</v>
      </c>
      <c r="F17" s="10">
        <v>702788.86</v>
      </c>
      <c r="G17" s="9">
        <v>687686.16</v>
      </c>
      <c r="H17" s="12">
        <f t="shared" si="0"/>
        <v>97511.08999999997</v>
      </c>
    </row>
    <row r="18" spans="2:8" ht="15">
      <c r="B18" s="13" t="s">
        <v>22</v>
      </c>
      <c r="C18" s="9">
        <v>2303442.15</v>
      </c>
      <c r="D18" s="10">
        <v>0</v>
      </c>
      <c r="E18" s="11">
        <f t="shared" si="1"/>
        <v>2303442.15</v>
      </c>
      <c r="F18" s="10">
        <v>1914787.09</v>
      </c>
      <c r="G18" s="9">
        <v>1831186.81</v>
      </c>
      <c r="H18" s="12">
        <f t="shared" si="0"/>
        <v>388655.0599999998</v>
      </c>
    </row>
    <row r="19" spans="2:8" ht="15">
      <c r="B19" s="13" t="s">
        <v>23</v>
      </c>
      <c r="C19" s="9">
        <v>3277272.43</v>
      </c>
      <c r="D19" s="10">
        <v>0</v>
      </c>
      <c r="E19" s="11">
        <f t="shared" si="1"/>
        <v>3277272.43</v>
      </c>
      <c r="F19" s="10">
        <v>2947627.91</v>
      </c>
      <c r="G19" s="9">
        <v>2759809.92</v>
      </c>
      <c r="H19" s="12">
        <f t="shared" si="0"/>
        <v>329644.52</v>
      </c>
    </row>
    <row r="20" spans="2:8" ht="24">
      <c r="B20" s="13" t="s">
        <v>24</v>
      </c>
      <c r="C20" s="9">
        <v>924709.27</v>
      </c>
      <c r="D20" s="10">
        <v>0</v>
      </c>
      <c r="E20" s="11">
        <f t="shared" si="1"/>
        <v>924709.27</v>
      </c>
      <c r="F20" s="10">
        <v>897552.74</v>
      </c>
      <c r="G20" s="9">
        <v>826323.49</v>
      </c>
      <c r="H20" s="12">
        <f t="shared" si="0"/>
        <v>27156.530000000028</v>
      </c>
    </row>
    <row r="21" spans="2:8" ht="24">
      <c r="B21" s="13" t="s">
        <v>25</v>
      </c>
      <c r="C21" s="9">
        <v>5568183.18</v>
      </c>
      <c r="D21" s="10">
        <v>0</v>
      </c>
      <c r="E21" s="11">
        <f t="shared" si="1"/>
        <v>5568183.18</v>
      </c>
      <c r="F21" s="10">
        <v>5662602.76</v>
      </c>
      <c r="G21" s="9">
        <v>5381250.79</v>
      </c>
      <c r="H21" s="12">
        <f t="shared" si="0"/>
        <v>-94419.58000000007</v>
      </c>
    </row>
    <row r="22" spans="2:8" ht="15">
      <c r="B22" s="13" t="s">
        <v>26</v>
      </c>
      <c r="C22" s="9">
        <v>1788225.29</v>
      </c>
      <c r="D22" s="10">
        <v>0</v>
      </c>
      <c r="E22" s="11">
        <f t="shared" si="1"/>
        <v>1788225.29</v>
      </c>
      <c r="F22" s="10">
        <v>1536340.95</v>
      </c>
      <c r="G22" s="9">
        <v>1419633.69</v>
      </c>
      <c r="H22" s="12">
        <f t="shared" si="0"/>
        <v>251884.34000000008</v>
      </c>
    </row>
    <row r="23" spans="2:8" ht="15">
      <c r="B23" s="13" t="s">
        <v>27</v>
      </c>
      <c r="C23" s="9">
        <v>976849.9</v>
      </c>
      <c r="D23" s="10">
        <v>0</v>
      </c>
      <c r="E23" s="11">
        <f t="shared" si="1"/>
        <v>976849.9</v>
      </c>
      <c r="F23" s="10">
        <v>1379063.45</v>
      </c>
      <c r="G23" s="9">
        <v>1327072.82</v>
      </c>
      <c r="H23" s="12">
        <f t="shared" si="0"/>
        <v>-402213.54999999993</v>
      </c>
    </row>
    <row r="24" spans="2:8" ht="15">
      <c r="B24" s="13" t="s">
        <v>28</v>
      </c>
      <c r="C24" s="9">
        <v>2097097.66</v>
      </c>
      <c r="D24" s="10">
        <v>0</v>
      </c>
      <c r="E24" s="11">
        <f t="shared" si="1"/>
        <v>2097097.66</v>
      </c>
      <c r="F24" s="10">
        <v>1789373.11</v>
      </c>
      <c r="G24" s="9">
        <v>1700223.96</v>
      </c>
      <c r="H24" s="12">
        <f t="shared" si="0"/>
        <v>307724.5499999998</v>
      </c>
    </row>
    <row r="25" spans="2:8" ht="15">
      <c r="B25" s="13" t="s">
        <v>29</v>
      </c>
      <c r="C25" s="9">
        <v>935782.09</v>
      </c>
      <c r="D25" s="10">
        <v>0</v>
      </c>
      <c r="E25" s="11">
        <f t="shared" si="1"/>
        <v>935782.09</v>
      </c>
      <c r="F25" s="10">
        <v>799630.32</v>
      </c>
      <c r="G25" s="9">
        <v>770136.11</v>
      </c>
      <c r="H25" s="12">
        <f t="shared" si="0"/>
        <v>136151.77000000002</v>
      </c>
    </row>
    <row r="26" spans="2:8" ht="24">
      <c r="B26" s="13" t="s">
        <v>30</v>
      </c>
      <c r="C26" s="9">
        <v>800492.87</v>
      </c>
      <c r="D26" s="10">
        <v>0</v>
      </c>
      <c r="E26" s="11">
        <f t="shared" si="1"/>
        <v>800492.87</v>
      </c>
      <c r="F26" s="10">
        <v>747833</v>
      </c>
      <c r="G26" s="9">
        <v>689402.23</v>
      </c>
      <c r="H26" s="12">
        <f t="shared" si="0"/>
        <v>52659.869999999995</v>
      </c>
    </row>
    <row r="27" spans="2:8" ht="15">
      <c r="B27" s="13" t="s">
        <v>31</v>
      </c>
      <c r="C27" s="9">
        <v>9682320.1</v>
      </c>
      <c r="D27" s="10">
        <v>0</v>
      </c>
      <c r="E27" s="11">
        <f t="shared" si="1"/>
        <v>9682320.1</v>
      </c>
      <c r="F27" s="10">
        <v>8156341.13</v>
      </c>
      <c r="G27" s="9">
        <v>7717140.32</v>
      </c>
      <c r="H27" s="12">
        <f t="shared" si="0"/>
        <v>1525978.9699999997</v>
      </c>
    </row>
    <row r="28" spans="2:8" ht="24">
      <c r="B28" s="13" t="s">
        <v>32</v>
      </c>
      <c r="C28" s="9">
        <v>798492.28</v>
      </c>
      <c r="D28" s="10">
        <v>0</v>
      </c>
      <c r="E28" s="11">
        <f t="shared" si="1"/>
        <v>798492.28</v>
      </c>
      <c r="F28" s="10">
        <v>780075.78</v>
      </c>
      <c r="G28" s="9">
        <v>732574.12</v>
      </c>
      <c r="H28" s="12">
        <f t="shared" si="0"/>
        <v>18416.5</v>
      </c>
    </row>
    <row r="29" spans="2:8" ht="15.75" thickBot="1">
      <c r="B29" s="8"/>
      <c r="C29" s="11"/>
      <c r="D29" s="14"/>
      <c r="E29" s="11"/>
      <c r="F29" s="14"/>
      <c r="G29" s="11"/>
      <c r="H29" s="12"/>
    </row>
    <row r="30" spans="2:8" ht="15.75" thickBot="1">
      <c r="B30" s="15" t="s">
        <v>33</v>
      </c>
      <c r="C30" s="16">
        <f>SUM(C9:C29)</f>
        <v>40000000</v>
      </c>
      <c r="D30" s="17">
        <f>SUM(D9:D29)</f>
        <v>142321089.5</v>
      </c>
      <c r="E30" s="16">
        <f>SUM(C30,D30)</f>
        <v>182321089.5</v>
      </c>
      <c r="F30" s="17">
        <f>SUM(F9:F29)</f>
        <v>62868491.620000005</v>
      </c>
      <c r="G30" s="16">
        <f>SUM(G9:G29)</f>
        <v>60397343.239999995</v>
      </c>
      <c r="H30" s="18">
        <f>E30-F30</f>
        <v>119452597.88</v>
      </c>
    </row>
    <row r="32" spans="2:7" ht="15">
      <c r="B32" s="23" t="s">
        <v>34</v>
      </c>
      <c r="C32" s="23"/>
      <c r="D32" s="23"/>
      <c r="E32" s="23"/>
      <c r="F32" s="23"/>
      <c r="G32" s="23"/>
    </row>
    <row r="33" spans="2:7" ht="15">
      <c r="B33" s="19"/>
      <c r="C33" s="19"/>
      <c r="D33" s="19"/>
      <c r="E33" s="19"/>
      <c r="F33" s="19"/>
      <c r="G33" s="19"/>
    </row>
    <row r="34" spans="2:7" ht="15">
      <c r="B34" s="20" t="s">
        <v>35</v>
      </c>
      <c r="C34" s="21"/>
      <c r="D34" s="22"/>
      <c r="E34" s="24" t="s">
        <v>36</v>
      </c>
      <c r="F34" s="24"/>
      <c r="G34" s="24"/>
    </row>
    <row r="35" spans="2:7" ht="15">
      <c r="B35" s="20" t="s">
        <v>37</v>
      </c>
      <c r="C35" s="21"/>
      <c r="D35" s="22"/>
      <c r="E35" s="24" t="s">
        <v>38</v>
      </c>
      <c r="F35" s="24"/>
      <c r="G35" s="24"/>
    </row>
  </sheetData>
  <sheetProtection/>
  <mergeCells count="10">
    <mergeCell ref="B32:G32"/>
    <mergeCell ref="E34:G34"/>
    <mergeCell ref="E35:G35"/>
    <mergeCell ref="B2:H2"/>
    <mergeCell ref="B3:H3"/>
    <mergeCell ref="B4:H4"/>
    <mergeCell ref="B5:H5"/>
    <mergeCell ref="B6:B8"/>
    <mergeCell ref="C6:G6"/>
    <mergeCell ref="H6:H7"/>
  </mergeCells>
  <printOptions/>
  <pageMargins left="0" right="0.11811023622047245" top="0.7480314960629921" bottom="0.7480314960629921" header="0.31496062992125984" footer="0.31496062992125984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Blanca Margarita Arias Flores</dc:creator>
  <cp:keywords/>
  <dc:description/>
  <cp:lastModifiedBy>Mireya Guadalupe Rodriguez Lopez</cp:lastModifiedBy>
  <cp:lastPrinted>2022-02-04T21:08:32Z</cp:lastPrinted>
  <dcterms:created xsi:type="dcterms:W3CDTF">2022-02-03T22:41:12Z</dcterms:created>
  <dcterms:modified xsi:type="dcterms:W3CDTF">2022-02-04T21:08:38Z</dcterms:modified>
  <cp:category/>
  <cp:version/>
  <cp:contentType/>
  <cp:contentStatus/>
</cp:coreProperties>
</file>